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PROPOSICION 959 (26-07-2025)\RESPUESTAS\RESPT. S.D.H\"/>
    </mc:Choice>
  </mc:AlternateContent>
  <bookViews>
    <workbookView xWindow="0" yWindow="0" windowWidth="20490" windowHeight="7500"/>
  </bookViews>
  <sheets>
    <sheet name="Pregunta_1" sheetId="1" r:id="rId1"/>
    <sheet name="Pregunta_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  <c r="C14" i="2"/>
  <c r="E15" i="1"/>
  <c r="D15" i="1"/>
  <c r="C15" i="1"/>
  <c r="B15" i="1"/>
  <c r="E4" i="1" l="1"/>
  <c r="E5" i="1"/>
  <c r="E6" i="1"/>
  <c r="E7" i="1"/>
  <c r="E8" i="1"/>
  <c r="E9" i="1"/>
  <c r="E10" i="1"/>
  <c r="E11" i="1"/>
  <c r="E12" i="1"/>
  <c r="E13" i="1"/>
  <c r="E14" i="1"/>
  <c r="E3" i="1"/>
</calcChain>
</file>

<file path=xl/sharedStrings.xml><?xml version="1.0" encoding="utf-8"?>
<sst xmlns="http://schemas.openxmlformats.org/spreadsheetml/2006/main" count="17" uniqueCount="11">
  <si>
    <t>AÑO</t>
  </si>
  <si>
    <t>POT 562</t>
  </si>
  <si>
    <t>POT 575</t>
  </si>
  <si>
    <t>POT 555</t>
  </si>
  <si>
    <t>Valor Recaudado</t>
  </si>
  <si>
    <t>Cargas urbanísticas</t>
  </si>
  <si>
    <t>Cargas urbanísticas - Servicios públicos</t>
  </si>
  <si>
    <t>2025*</t>
  </si>
  <si>
    <t>Fuente: Ejecución de Rentas e Ingresos</t>
  </si>
  <si>
    <t>* Recaudo con corte a 30 de junio de 2025</t>
  </si>
  <si>
    <t>* Corte a 30 de junio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</si>
</sst>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0"/>
      <color theme="1"/>
      <name val="Times New Roman"/>
      <family val="1"/>
    </font>
    <font>
      <sz val="8"/>
      <color theme="1"/>
      <name val="Arial"/>
      <family val="2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4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left" vertical="center" wrapText="1" indent="3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43" fontId="0" fillId="0" borderId="1" xfId="1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43" fontId="3" fillId="0" borderId="1" xfId="1" applyFont="1" applyFill="1" applyBorder="1" applyAlignment="1">
      <alignment horizontal="left" vertical="center" wrapText="1" indent="5"/>
    </xf>
    <xf numFmtId="4" fontId="0" fillId="0" borderId="0" xfId="0" applyNumberFormat="1"/>
    <xf numFmtId="43" fontId="0" fillId="0" borderId="0" xfId="1" applyFont="1" applyFill="1"/>
    <xf numFmtId="4" fontId="3" fillId="0" borderId="0" xfId="0" applyNumberFormat="1" applyFont="1" applyAlignment="1">
      <alignment horizontal="left" vertical="center" wrapText="1" indent="5"/>
    </xf>
    <xf numFmtId="0" fontId="6" fillId="0" borderId="0" xfId="0" applyFont="1" applyAlignment="1">
      <alignment horizontal="left" vertical="center"/>
    </xf>
    <xf numFmtId="43" fontId="2" fillId="0" borderId="1" xfId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tabSelected="1" workbookViewId="0">
      <selection activeCell="C21" sqref="C21"/>
    </sheetView>
  </sheetViews>
  <sheetFormatPr baseColWidth="10" defaultColWidth="11.5" defaultRowHeight="14.25"/>
  <cols>
    <col min="2" max="5" width="27.875" customWidth="1"/>
    <col min="6" max="6" width="19.25" customWidth="1"/>
    <col min="7" max="7" width="6.875" customWidth="1"/>
    <col min="8" max="8" width="19.125" style="3" customWidth="1"/>
  </cols>
  <sheetData>
    <row r="1" spans="1:5" ht="15">
      <c r="A1" s="17" t="s">
        <v>0</v>
      </c>
      <c r="B1" s="16" t="s">
        <v>1</v>
      </c>
      <c r="C1" s="16" t="s">
        <v>2</v>
      </c>
      <c r="D1" s="16" t="s">
        <v>3</v>
      </c>
      <c r="E1" s="17" t="s">
        <v>4</v>
      </c>
    </row>
    <row r="2" spans="1:5" ht="30">
      <c r="A2" s="17"/>
      <c r="B2" s="4" t="s">
        <v>5</v>
      </c>
      <c r="C2" s="5" t="s">
        <v>6</v>
      </c>
      <c r="D2" s="5" t="s">
        <v>5</v>
      </c>
      <c r="E2" s="17"/>
    </row>
    <row r="3" spans="1:5">
      <c r="A3" s="6">
        <v>2014</v>
      </c>
      <c r="B3" s="1">
        <v>1865188313</v>
      </c>
      <c r="C3" s="2"/>
      <c r="D3" s="2"/>
      <c r="E3" s="1">
        <f>B3+C3+D3</f>
        <v>1865188313</v>
      </c>
    </row>
    <row r="4" spans="1:5">
      <c r="A4" s="6">
        <v>2015</v>
      </c>
      <c r="B4" s="1">
        <v>163678489441.84</v>
      </c>
      <c r="C4" s="2"/>
      <c r="D4" s="2"/>
      <c r="E4" s="1">
        <f t="shared" ref="E4:E14" si="0">B4+C4+D4</f>
        <v>163678489441.84</v>
      </c>
    </row>
    <row r="5" spans="1:5">
      <c r="A5" s="6">
        <v>2016</v>
      </c>
      <c r="B5" s="1">
        <v>4202728110.5</v>
      </c>
      <c r="C5" s="1">
        <v>1241879762</v>
      </c>
      <c r="D5" s="1"/>
      <c r="E5" s="1">
        <f t="shared" si="0"/>
        <v>5444607872.5</v>
      </c>
    </row>
    <row r="6" spans="1:5">
      <c r="A6" s="6">
        <v>2017</v>
      </c>
      <c r="B6" s="2"/>
      <c r="C6" s="2"/>
      <c r="D6" s="2"/>
      <c r="E6" s="1">
        <f t="shared" si="0"/>
        <v>0</v>
      </c>
    </row>
    <row r="7" spans="1:5">
      <c r="A7" s="6">
        <v>2018</v>
      </c>
      <c r="B7" s="2"/>
      <c r="C7" s="2"/>
      <c r="D7" s="2"/>
      <c r="E7" s="1">
        <f t="shared" si="0"/>
        <v>0</v>
      </c>
    </row>
    <row r="8" spans="1:5">
      <c r="A8" s="6">
        <v>2019</v>
      </c>
      <c r="B8" s="1">
        <v>274038252</v>
      </c>
      <c r="C8" s="2"/>
      <c r="D8" s="2"/>
      <c r="E8" s="1">
        <f t="shared" si="0"/>
        <v>274038252</v>
      </c>
    </row>
    <row r="9" spans="1:5">
      <c r="A9" s="6">
        <v>2020</v>
      </c>
      <c r="B9" s="1">
        <v>11557008320</v>
      </c>
      <c r="C9" s="1">
        <v>419568566</v>
      </c>
      <c r="D9" s="1"/>
      <c r="E9" s="1">
        <f t="shared" si="0"/>
        <v>11976576886</v>
      </c>
    </row>
    <row r="10" spans="1:5">
      <c r="A10" s="6">
        <v>2021</v>
      </c>
      <c r="B10" s="2"/>
      <c r="C10" s="1">
        <v>234511360</v>
      </c>
      <c r="D10" s="1"/>
      <c r="E10" s="1">
        <f t="shared" si="0"/>
        <v>234511360</v>
      </c>
    </row>
    <row r="11" spans="1:5">
      <c r="A11" s="6">
        <v>2022</v>
      </c>
      <c r="B11" s="7"/>
      <c r="C11" s="1">
        <v>9040555</v>
      </c>
      <c r="D11" s="1">
        <v>21694398095</v>
      </c>
      <c r="E11" s="1">
        <f t="shared" si="0"/>
        <v>21703438650</v>
      </c>
    </row>
    <row r="12" spans="1:5">
      <c r="A12" s="6">
        <v>2023</v>
      </c>
      <c r="B12" s="7"/>
      <c r="C12" s="2"/>
      <c r="D12" s="1">
        <v>11616317328</v>
      </c>
      <c r="E12" s="1">
        <f t="shared" si="0"/>
        <v>11616317328</v>
      </c>
    </row>
    <row r="13" spans="1:5">
      <c r="A13" s="6">
        <v>2024</v>
      </c>
      <c r="B13" s="7"/>
      <c r="C13" s="2"/>
      <c r="D13" s="1">
        <v>43081493886</v>
      </c>
      <c r="E13" s="1">
        <f t="shared" si="0"/>
        <v>43081493886</v>
      </c>
    </row>
    <row r="14" spans="1:5">
      <c r="A14" s="6" t="s">
        <v>7</v>
      </c>
      <c r="B14" s="7"/>
      <c r="C14" s="9"/>
      <c r="D14" s="8">
        <v>22467589804</v>
      </c>
      <c r="E14" s="1">
        <f t="shared" si="0"/>
        <v>22467589804</v>
      </c>
    </row>
    <row r="15" spans="1:5" ht="15">
      <c r="A15" s="9"/>
      <c r="B15" s="10">
        <f>SUM(B3:B14)</f>
        <v>181577452437.34</v>
      </c>
      <c r="C15" s="10">
        <f>SUM(C3:C14)</f>
        <v>1905000243</v>
      </c>
      <c r="D15" s="10">
        <f>SUM(D3:D14)</f>
        <v>98859799113</v>
      </c>
      <c r="E15" s="10">
        <f>SUM(E3:E14)</f>
        <v>282342251793.33997</v>
      </c>
    </row>
    <row r="16" spans="1:5">
      <c r="A16" s="14" t="s">
        <v>8</v>
      </c>
      <c r="B16" s="11"/>
    </row>
    <row r="17" spans="1:5" ht="15">
      <c r="A17" s="14" t="s">
        <v>9</v>
      </c>
      <c r="C17" s="12"/>
      <c r="D17" s="12"/>
      <c r="E17" s="13"/>
    </row>
    <row r="18" spans="1:5">
      <c r="C18" s="11"/>
    </row>
    <row r="19" spans="1:5">
      <c r="C19" s="11"/>
      <c r="D19" s="11"/>
    </row>
    <row r="20" spans="1:5">
      <c r="C20" s="11"/>
      <c r="D20" s="11"/>
    </row>
    <row r="21" spans="1:5">
      <c r="C21" s="11"/>
      <c r="D21" s="11"/>
    </row>
  </sheetData>
  <mergeCells count="2">
    <mergeCell ref="A1:A2"/>
    <mergeCell ref="E1:E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showGridLines="0" workbookViewId="0">
      <selection activeCell="C19" sqref="C19"/>
    </sheetView>
  </sheetViews>
  <sheetFormatPr baseColWidth="10" defaultColWidth="11.5" defaultRowHeight="14.25"/>
  <cols>
    <col min="2" max="2" width="26" customWidth="1"/>
    <col min="3" max="3" width="27.875" customWidth="1"/>
    <col min="4" max="4" width="19.25" customWidth="1"/>
    <col min="5" max="5" width="6.875" customWidth="1"/>
    <col min="6" max="6" width="19.125" style="3" customWidth="1"/>
  </cols>
  <sheetData>
    <row r="1" spans="1:3" ht="15">
      <c r="A1" s="5" t="s">
        <v>0</v>
      </c>
      <c r="B1" s="16" t="s">
        <v>2</v>
      </c>
      <c r="C1" s="16" t="s">
        <v>3</v>
      </c>
    </row>
    <row r="2" spans="1:3">
      <c r="A2" s="6">
        <v>2014</v>
      </c>
      <c r="B2" s="2"/>
      <c r="C2" s="2"/>
    </row>
    <row r="3" spans="1:3">
      <c r="A3" s="6">
        <v>2015</v>
      </c>
      <c r="B3" s="2"/>
      <c r="C3" s="2"/>
    </row>
    <row r="4" spans="1:3">
      <c r="A4" s="6">
        <v>2016</v>
      </c>
      <c r="B4" s="15">
        <v>17747700.190000001</v>
      </c>
      <c r="C4" s="15"/>
    </row>
    <row r="5" spans="1:3">
      <c r="A5" s="6">
        <v>2017</v>
      </c>
      <c r="B5" s="15">
        <v>43970545.06000001</v>
      </c>
      <c r="C5" s="15"/>
    </row>
    <row r="6" spans="1:3">
      <c r="A6" s="6">
        <v>2018</v>
      </c>
      <c r="B6" s="15">
        <v>28359744.979999993</v>
      </c>
      <c r="C6" s="15"/>
    </row>
    <row r="7" spans="1:3">
      <c r="A7" s="6">
        <v>2019</v>
      </c>
      <c r="B7" s="15">
        <v>27336749.880000003</v>
      </c>
      <c r="C7" s="15"/>
    </row>
    <row r="8" spans="1:3">
      <c r="A8" s="6">
        <v>2020</v>
      </c>
      <c r="B8" s="15">
        <v>18298521.170000009</v>
      </c>
      <c r="C8" s="15"/>
    </row>
    <row r="9" spans="1:3">
      <c r="A9" s="6">
        <v>2021</v>
      </c>
      <c r="B9" s="15">
        <v>8052296</v>
      </c>
      <c r="C9" s="15"/>
    </row>
    <row r="10" spans="1:3">
      <c r="A10" s="6">
        <v>2022</v>
      </c>
      <c r="B10" s="15">
        <v>33189873</v>
      </c>
      <c r="C10" s="15"/>
    </row>
    <row r="11" spans="1:3">
      <c r="A11" s="6">
        <v>2023</v>
      </c>
      <c r="B11" s="15">
        <v>75983172</v>
      </c>
      <c r="C11" s="15">
        <v>541850641</v>
      </c>
    </row>
    <row r="12" spans="1:3">
      <c r="A12" s="6">
        <v>2024</v>
      </c>
      <c r="B12" s="15">
        <v>45458658</v>
      </c>
      <c r="C12" s="15">
        <v>2403687626</v>
      </c>
    </row>
    <row r="13" spans="1:3">
      <c r="A13" s="6" t="s">
        <v>7</v>
      </c>
      <c r="B13" s="15">
        <v>9791767</v>
      </c>
      <c r="C13" s="15">
        <v>2279898133</v>
      </c>
    </row>
    <row r="14" spans="1:3" ht="15">
      <c r="A14" s="9"/>
      <c r="B14" s="10">
        <f>SUM(B2:B13)</f>
        <v>308189027.28000003</v>
      </c>
      <c r="C14" s="10">
        <f>SUM(C2:C13)</f>
        <v>5225436400</v>
      </c>
    </row>
    <row r="15" spans="1:3">
      <c r="A15" s="14" t="s">
        <v>8</v>
      </c>
    </row>
    <row r="16" spans="1:3">
      <c r="A16" s="14" t="s">
        <v>10</v>
      </c>
      <c r="B16" s="12"/>
      <c r="C16" s="12"/>
    </row>
    <row r="17" spans="2:3">
      <c r="B17" s="11"/>
    </row>
    <row r="18" spans="2:3">
      <c r="B18" s="11"/>
      <c r="C18" s="11"/>
    </row>
    <row r="19" spans="2:3">
      <c r="B19" s="11"/>
      <c r="C19" s="11"/>
    </row>
    <row r="20" spans="2:3">
      <c r="B20" s="11"/>
      <c r="C20" s="11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9995743-1ff3-48f2-960e-783578421283" xsi:nil="true"/>
    <lcf76f155ced4ddcb4097134ff3c332f xmlns="650509bb-9295-404a-b793-f0a091cf6c1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812ED9C1F800B429A73E457DB01BA2E" ma:contentTypeVersion="13" ma:contentTypeDescription="Crear nuevo documento." ma:contentTypeScope="" ma:versionID="f2c716c495a4bf25cf55fb8ae597b1c9">
  <xsd:schema xmlns:xsd="http://www.w3.org/2001/XMLSchema" xmlns:xs="http://www.w3.org/2001/XMLSchema" xmlns:p="http://schemas.microsoft.com/office/2006/metadata/properties" xmlns:ns2="650509bb-9295-404a-b793-f0a091cf6c14" xmlns:ns3="89995743-1ff3-48f2-960e-783578421283" targetNamespace="http://schemas.microsoft.com/office/2006/metadata/properties" ma:root="true" ma:fieldsID="dc4ede010ff375f705954a95f4ad76a8" ns2:_="" ns3:_="">
    <xsd:import namespace="650509bb-9295-404a-b793-f0a091cf6c14"/>
    <xsd:import namespace="89995743-1ff3-48f2-960e-7835784212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0509bb-9295-404a-b793-f0a091cf6c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e9abf263-b4e3-4425-8647-6b83a887c9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995743-1ff3-48f2-960e-78357842128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ad5f8b24-0305-4c34-b1b2-2bb923b5ed96}" ma:internalName="TaxCatchAll" ma:showField="CatchAllData" ma:web="89995743-1ff3-48f2-960e-7835784212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E68F3FF-1028-4D63-866C-A070F7B90E33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dcmitype/"/>
    <ds:schemaRef ds:uri="http://schemas.openxmlformats.org/package/2006/metadata/core-properties"/>
    <ds:schemaRef ds:uri="650509bb-9295-404a-b793-f0a091cf6c14"/>
    <ds:schemaRef ds:uri="89995743-1ff3-48f2-960e-783578421283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72BAA5D-8486-49BA-ABE0-B21F9F309C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B68BB72-0832-4A2F-925F-5D912242AE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0509bb-9295-404a-b793-f0a091cf6c14"/>
    <ds:schemaRef ds:uri="89995743-1ff3-48f2-960e-7835784212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Pregunta_1</vt:lpstr>
      <vt:lpstr>Pregunta_2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Carolina Aya Amado</dc:creator>
  <cp:keywords/>
  <dc:description/>
  <cp:lastModifiedBy>MORRISON TARQUINO DAZA</cp:lastModifiedBy>
  <cp:revision/>
  <dcterms:created xsi:type="dcterms:W3CDTF">2025-07-30T17:29:24Z</dcterms:created>
  <dcterms:modified xsi:type="dcterms:W3CDTF">2025-08-04T15:08:13Z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0x0101001812ED9C1F800B429A73E457DB01BA2E</vt:lpwstr>
  </property>
  <property fmtid="{D5CDD505-2E9C-101B-9397-08002B2CF9AE}" pid="3" name="MediaServiceImageTags">
    <vt:lpwstr/>
  </property>
</Properties>
</file>